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tabRatio="500" activeTab="0"/>
  </bookViews>
  <sheets>
    <sheet name="новый" sheetId="1" r:id="rId1"/>
  </sheets>
  <definedNames>
    <definedName name="Excel_BuiltIn_Print_Area_1" localSheetId="0">'новый'!$A$5:$I$34</definedName>
    <definedName name="Excel_BuiltIn_Print_Area_1">#REF!</definedName>
    <definedName name="Excel_BuiltIn_Print_Area_1_1" localSheetId="0">'новый'!$A$7:$I$32</definedName>
    <definedName name="Excel_BuiltIn_Print_Area_1_1">#REF!</definedName>
    <definedName name="Excel_BuiltIn_Print_Area_1_1_1">#REF!</definedName>
    <definedName name="Excel_BuiltIn_Print_Titles" localSheetId="0">'новый'!$A$8:$IN$9</definedName>
    <definedName name="_xlnm.Print_Titles" localSheetId="0">'новый'!$8:$9</definedName>
    <definedName name="_xlnm.Print_Area" localSheetId="0">'новый'!$A$1:$I$32</definedName>
  </definedNames>
  <calcPr fullCalcOnLoad="1"/>
</workbook>
</file>

<file path=xl/sharedStrings.xml><?xml version="1.0" encoding="utf-8"?>
<sst xmlns="http://schemas.openxmlformats.org/spreadsheetml/2006/main" count="52" uniqueCount="44">
  <si>
    <t xml:space="preserve">Приложение </t>
  </si>
  <si>
    <t>№ п/п</t>
  </si>
  <si>
    <t>Цель, задачи, мероприятия</t>
  </si>
  <si>
    <t>Объемы финансирования, тыс. руб.</t>
  </si>
  <si>
    <t>Всего</t>
  </si>
  <si>
    <t xml:space="preserve">Цель: Создание комфортной среды проживания и жизнедеятельности населения, отвечающей современным требованиям        </t>
  </si>
  <si>
    <t>1</t>
  </si>
  <si>
    <t>в том числе:</t>
  </si>
  <si>
    <t>2</t>
  </si>
  <si>
    <t xml:space="preserve">в том числе: </t>
  </si>
  <si>
    <t>3</t>
  </si>
  <si>
    <t>4</t>
  </si>
  <si>
    <t xml:space="preserve">Итого  по  программе: </t>
  </si>
  <si>
    <t>уход за зелеными насаждениями</t>
  </si>
  <si>
    <t>содержание кладбищ</t>
  </si>
  <si>
    <t>содержание пляжа</t>
  </si>
  <si>
    <t>2022 год</t>
  </si>
  <si>
    <t>к муниципальной программе «Благоустройство и содержание общественных территорий города Мценска»</t>
  </si>
  <si>
    <t>Мероприятия программы «Благоустройство и содержание общественных территорий города Мценска"</t>
  </si>
  <si>
    <t>2023 год</t>
  </si>
  <si>
    <t>Срок выполнения</t>
  </si>
  <si>
    <t>Источники финансирования</t>
  </si>
  <si>
    <t>МБ</t>
  </si>
  <si>
    <t>оплата за электрическую энергию (в т.ч. оплата пени, штрафов)</t>
  </si>
  <si>
    <t xml:space="preserve">Задача 1. Организация освещения общественных территорий </t>
  </si>
  <si>
    <t xml:space="preserve">Задача 2. Организация  озеленения и содержания зеленых насаждений </t>
  </si>
  <si>
    <t xml:space="preserve">Задача 3. Обеспечение благоустройства и содержания мест захоронения </t>
  </si>
  <si>
    <t>Задача 4. Обеспечение содержания парков, скверов, городского пляжа, игрового оборудования детских площадок, организация отлова животных без владельцев</t>
  </si>
  <si>
    <t>Освещение - всего</t>
  </si>
  <si>
    <t>Озеленение - всего</t>
  </si>
  <si>
    <t>Прочие мероприятия по благоустройству - всего</t>
  </si>
  <si>
    <t>Организация и содержание мест захоронения - всего</t>
  </si>
  <si>
    <t>благоустройство и содержание площадей, скверов, парка</t>
  </si>
  <si>
    <t>благоустройство (щебенение) проездов к секторам  кладбища по ул.Болховская</t>
  </si>
  <si>
    <t>пробы воды в реке Зуша</t>
  </si>
  <si>
    <t>отлов животных без владельцев</t>
  </si>
  <si>
    <t>содержание и ремонт оборудования детских площадок</t>
  </si>
  <si>
    <t>праздничное оформление главной ели (монтаж, демонтаж)</t>
  </si>
  <si>
    <t>газоснабжение сквера «Вечный огонь»</t>
  </si>
  <si>
    <t>2024 год</t>
  </si>
  <si>
    <t>2022-2024 гг.</t>
  </si>
  <si>
    <t>к постановлению администрации города Мценска</t>
  </si>
  <si>
    <t>от _____________________№ _________</t>
  </si>
  <si>
    <t>Приложение 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</si>
</sst>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33" applyAlignment="1">
      <alignment horizontal="center"/>
      <protection/>
    </xf>
    <xf numFmtId="0" fontId="1" fillId="0" borderId="0" xfId="33">
      <alignment/>
      <protection/>
    </xf>
    <xf numFmtId="0" fontId="1" fillId="33" borderId="0" xfId="33" applyFill="1" applyAlignment="1">
      <alignment horizontal="center"/>
      <protection/>
    </xf>
    <xf numFmtId="0" fontId="1" fillId="0" borderId="0" xfId="33" applyFont="1" applyAlignment="1">
      <alignment horizontal="center"/>
      <protection/>
    </xf>
    <xf numFmtId="0" fontId="3" fillId="0" borderId="0" xfId="33" applyFont="1" applyBorder="1" applyAlignment="1">
      <alignment horizontal="center" vertical="center"/>
      <protection/>
    </xf>
    <xf numFmtId="0" fontId="3" fillId="0" borderId="0" xfId="33" applyFont="1" applyFill="1" applyBorder="1" applyAlignment="1">
      <alignment horizontal="center" vertical="center"/>
      <protection/>
    </xf>
    <xf numFmtId="173" fontId="7" fillId="0" borderId="0" xfId="33" applyNumberFormat="1" applyFont="1" applyAlignment="1">
      <alignment horizontal="center"/>
      <protection/>
    </xf>
    <xf numFmtId="172" fontId="5" fillId="0" borderId="10" xfId="33" applyNumberFormat="1" applyFont="1" applyFill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left" vertical="center" wrapText="1"/>
      <protection/>
    </xf>
    <xf numFmtId="0" fontId="5" fillId="0" borderId="10" xfId="33" applyFont="1" applyBorder="1" applyAlignment="1">
      <alignment vertical="center" wrapText="1"/>
      <protection/>
    </xf>
    <xf numFmtId="0" fontId="5" fillId="0" borderId="10" xfId="33" applyFont="1" applyFill="1" applyBorder="1" applyAlignment="1">
      <alignment horizontal="left" vertical="center" wrapText="1"/>
      <protection/>
    </xf>
    <xf numFmtId="0" fontId="5" fillId="0" borderId="10" xfId="33" applyFont="1" applyFill="1" applyBorder="1" applyAlignment="1">
      <alignment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10" xfId="33" applyFont="1" applyFill="1" applyBorder="1" applyAlignment="1">
      <alignment horizontal="center" vertical="center" wrapText="1"/>
      <protection/>
    </xf>
    <xf numFmtId="0" fontId="2" fillId="0" borderId="10" xfId="33" applyFont="1" applyBorder="1" applyAlignment="1">
      <alignment vertical="center" textRotation="89" wrapText="1"/>
      <protection/>
    </xf>
    <xf numFmtId="172" fontId="5" fillId="0" borderId="10" xfId="33" applyNumberFormat="1" applyFont="1" applyFill="1" applyBorder="1" applyAlignment="1">
      <alignment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172" fontId="6" fillId="0" borderId="10" xfId="33" applyNumberFormat="1" applyFont="1" applyFill="1" applyBorder="1" applyAlignment="1">
      <alignment horizontal="center" vertical="center" wrapText="1"/>
      <protection/>
    </xf>
    <xf numFmtId="0" fontId="2" fillId="0" borderId="0" xfId="33" applyFont="1" applyAlignment="1">
      <alignment horizontal="center"/>
      <protection/>
    </xf>
    <xf numFmtId="0" fontId="5" fillId="0" borderId="10" xfId="33" applyFont="1" applyBorder="1" applyAlignment="1">
      <alignment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49" fontId="5" fillId="0" borderId="10" xfId="33" applyNumberFormat="1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center" vertical="center" wrapText="1"/>
      <protection/>
    </xf>
    <xf numFmtId="0" fontId="5" fillId="0" borderId="10" xfId="33" applyFont="1" applyFill="1" applyBorder="1" applyAlignment="1">
      <alignment horizontal="left" vertical="center" wrapText="1"/>
      <protection/>
    </xf>
    <xf numFmtId="0" fontId="5" fillId="0" borderId="0" xfId="33" applyFont="1" applyAlignment="1">
      <alignment horizontal="center"/>
      <protection/>
    </xf>
    <xf numFmtId="49" fontId="5" fillId="0" borderId="10" xfId="33" applyNumberFormat="1" applyFont="1" applyBorder="1" applyAlignment="1">
      <alignment horizontal="left"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textRotation="89" wrapText="1"/>
      <protection/>
    </xf>
    <xf numFmtId="0" fontId="4" fillId="0" borderId="0" xfId="33" applyFont="1" applyBorder="1" applyAlignment="1">
      <alignment horizontal="center" vertical="center" wrapText="1"/>
      <protection/>
    </xf>
    <xf numFmtId="0" fontId="5" fillId="0" borderId="10" xfId="33" applyFont="1" applyFill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="66" zoomScaleSheetLayoutView="66" zoomScalePageLayoutView="0" workbookViewId="0" topLeftCell="A16">
      <selection activeCell="I13" sqref="I13"/>
    </sheetView>
  </sheetViews>
  <sheetFormatPr defaultColWidth="11.57421875" defaultRowHeight="16.5" customHeight="1"/>
  <cols>
    <col min="1" max="1" width="6.7109375" style="1" customWidth="1"/>
    <col min="2" max="2" width="11.7109375" style="2" customWidth="1"/>
    <col min="3" max="3" width="50.28125" style="2" customWidth="1"/>
    <col min="4" max="4" width="21.8515625" style="2" customWidth="1"/>
    <col min="5" max="5" width="23.421875" style="2" customWidth="1"/>
    <col min="6" max="6" width="14.28125" style="3" customWidth="1"/>
    <col min="7" max="7" width="14.8515625" style="1" customWidth="1"/>
    <col min="8" max="8" width="13.8515625" style="1" customWidth="1"/>
    <col min="9" max="9" width="14.140625" style="1" customWidth="1"/>
    <col min="10" max="248" width="9.421875" style="2" customWidth="1"/>
  </cols>
  <sheetData>
    <row r="1" spans="5:9" ht="24.75" customHeight="1">
      <c r="E1" s="19" t="s">
        <v>43</v>
      </c>
      <c r="F1" s="19"/>
      <c r="G1" s="19"/>
      <c r="H1" s="19"/>
      <c r="I1" s="19"/>
    </row>
    <row r="2" spans="5:9" ht="28.5" customHeight="1">
      <c r="E2" s="19" t="s">
        <v>41</v>
      </c>
      <c r="F2" s="19"/>
      <c r="G2" s="19"/>
      <c r="H2" s="19"/>
      <c r="I2" s="19"/>
    </row>
    <row r="3" spans="5:9" ht="16.5" customHeight="1">
      <c r="E3" s="19" t="s">
        <v>42</v>
      </c>
      <c r="F3" s="19"/>
      <c r="G3" s="19"/>
      <c r="H3" s="19"/>
      <c r="I3" s="19"/>
    </row>
    <row r="4" spans="1:9" s="2" customFormat="1" ht="46.5" customHeight="1">
      <c r="A4" s="1"/>
      <c r="E4" s="25" t="s">
        <v>0</v>
      </c>
      <c r="F4" s="25"/>
      <c r="G4" s="25"/>
      <c r="H4" s="25"/>
      <c r="I4" s="25"/>
    </row>
    <row r="5" spans="1:9" s="2" customFormat="1" ht="45" customHeight="1">
      <c r="A5" s="5"/>
      <c r="B5" s="5"/>
      <c r="C5" s="5"/>
      <c r="D5" s="5"/>
      <c r="E5" s="23" t="s">
        <v>17</v>
      </c>
      <c r="F5" s="23"/>
      <c r="G5" s="23"/>
      <c r="H5" s="23"/>
      <c r="I5" s="23"/>
    </row>
    <row r="6" spans="1:9" s="2" customFormat="1" ht="4.5" customHeight="1">
      <c r="A6" s="5"/>
      <c r="B6" s="5"/>
      <c r="C6" s="5"/>
      <c r="D6" s="5"/>
      <c r="E6" s="5"/>
      <c r="F6" s="6"/>
      <c r="G6" s="5"/>
      <c r="H6" s="5"/>
      <c r="I6" s="5"/>
    </row>
    <row r="7" spans="1:9" s="2" customFormat="1" ht="46.5" customHeight="1">
      <c r="A7" s="29" t="s">
        <v>18</v>
      </c>
      <c r="B7" s="29"/>
      <c r="C7" s="29"/>
      <c r="D7" s="29"/>
      <c r="E7" s="29"/>
      <c r="F7" s="29"/>
      <c r="G7" s="29"/>
      <c r="H7" s="29"/>
      <c r="I7" s="29"/>
    </row>
    <row r="8" spans="1:9" s="2" customFormat="1" ht="27.75" customHeight="1">
      <c r="A8" s="21" t="s">
        <v>1</v>
      </c>
      <c r="B8" s="21" t="s">
        <v>2</v>
      </c>
      <c r="C8" s="21"/>
      <c r="D8" s="21" t="s">
        <v>20</v>
      </c>
      <c r="E8" s="21" t="s">
        <v>21</v>
      </c>
      <c r="F8" s="30" t="s">
        <v>3</v>
      </c>
      <c r="G8" s="30"/>
      <c r="H8" s="30"/>
      <c r="I8" s="30"/>
    </row>
    <row r="9" spans="1:9" s="2" customFormat="1" ht="46.5" customHeight="1">
      <c r="A9" s="21"/>
      <c r="B9" s="21"/>
      <c r="C9" s="21"/>
      <c r="D9" s="21"/>
      <c r="E9" s="21"/>
      <c r="F9" s="14" t="s">
        <v>4</v>
      </c>
      <c r="G9" s="14" t="s">
        <v>16</v>
      </c>
      <c r="H9" s="14" t="s">
        <v>19</v>
      </c>
      <c r="I9" s="14" t="s">
        <v>39</v>
      </c>
    </row>
    <row r="10" spans="1:9" s="2" customFormat="1" ht="36" customHeight="1">
      <c r="A10" s="13"/>
      <c r="B10" s="24" t="s">
        <v>5</v>
      </c>
      <c r="C10" s="24"/>
      <c r="D10" s="24"/>
      <c r="E10" s="24"/>
      <c r="F10" s="24"/>
      <c r="G10" s="24"/>
      <c r="H10" s="24"/>
      <c r="I10" s="24"/>
    </row>
    <row r="11" spans="1:9" s="2" customFormat="1" ht="43.5" customHeight="1">
      <c r="A11" s="22" t="s">
        <v>6</v>
      </c>
      <c r="B11" s="20" t="s">
        <v>24</v>
      </c>
      <c r="C11" s="20"/>
      <c r="D11" s="20"/>
      <c r="E11" s="20"/>
      <c r="F11" s="20"/>
      <c r="G11" s="20"/>
      <c r="H11" s="20"/>
      <c r="I11" s="20"/>
    </row>
    <row r="12" spans="1:9" s="2" customFormat="1" ht="30.75" customHeight="1">
      <c r="A12" s="22"/>
      <c r="B12" s="20" t="s">
        <v>28</v>
      </c>
      <c r="C12" s="20"/>
      <c r="D12" s="21" t="s">
        <v>40</v>
      </c>
      <c r="E12" s="21" t="s">
        <v>22</v>
      </c>
      <c r="F12" s="8">
        <f>G12+H12+I12</f>
        <v>9655.9</v>
      </c>
      <c r="G12" s="8">
        <f>G13</f>
        <v>3124</v>
      </c>
      <c r="H12" s="8">
        <f>H13</f>
        <v>3217.7</v>
      </c>
      <c r="I12" s="8">
        <f>I13</f>
        <v>3314.2</v>
      </c>
    </row>
    <row r="13" spans="1:9" s="2" customFormat="1" ht="48" customHeight="1">
      <c r="A13" s="22"/>
      <c r="B13" s="15" t="s">
        <v>7</v>
      </c>
      <c r="C13" s="10" t="s">
        <v>23</v>
      </c>
      <c r="D13" s="21"/>
      <c r="E13" s="21"/>
      <c r="F13" s="8">
        <f>G13+H13+I13</f>
        <v>9655.9</v>
      </c>
      <c r="G13" s="8">
        <v>3124</v>
      </c>
      <c r="H13" s="8">
        <v>3217.7</v>
      </c>
      <c r="I13" s="8">
        <v>3314.2</v>
      </c>
    </row>
    <row r="14" spans="1:9" s="2" customFormat="1" ht="45" customHeight="1">
      <c r="A14" s="22" t="s">
        <v>8</v>
      </c>
      <c r="B14" s="26" t="s">
        <v>25</v>
      </c>
      <c r="C14" s="26"/>
      <c r="D14" s="26"/>
      <c r="E14" s="26"/>
      <c r="F14" s="26"/>
      <c r="G14" s="26"/>
      <c r="H14" s="26"/>
      <c r="I14" s="26"/>
    </row>
    <row r="15" spans="1:9" s="2" customFormat="1" ht="33" customHeight="1">
      <c r="A15" s="22"/>
      <c r="B15" s="31" t="s">
        <v>29</v>
      </c>
      <c r="C15" s="31"/>
      <c r="D15" s="21" t="s">
        <v>40</v>
      </c>
      <c r="E15" s="21" t="s">
        <v>22</v>
      </c>
      <c r="F15" s="8">
        <f>G15+H15+I15</f>
        <v>4660.5</v>
      </c>
      <c r="G15" s="8">
        <f>G16</f>
        <v>1493</v>
      </c>
      <c r="H15" s="8">
        <f>H16</f>
        <v>1552.7</v>
      </c>
      <c r="I15" s="8">
        <f>I16</f>
        <v>1614.8</v>
      </c>
    </row>
    <row r="16" spans="1:9" s="2" customFormat="1" ht="52.5" customHeight="1">
      <c r="A16" s="22"/>
      <c r="B16" s="28" t="s">
        <v>9</v>
      </c>
      <c r="C16" s="24" t="s">
        <v>13</v>
      </c>
      <c r="D16" s="21"/>
      <c r="E16" s="21"/>
      <c r="F16" s="8">
        <f>G16+H16+I16</f>
        <v>4660.5</v>
      </c>
      <c r="G16" s="8">
        <v>1493</v>
      </c>
      <c r="H16" s="8">
        <v>1552.7</v>
      </c>
      <c r="I16" s="8">
        <v>1614.8</v>
      </c>
    </row>
    <row r="17" spans="1:9" s="2" customFormat="1" ht="14.25" customHeight="1" hidden="1">
      <c r="A17" s="22"/>
      <c r="B17" s="28"/>
      <c r="C17" s="24"/>
      <c r="D17" s="11"/>
      <c r="E17" s="11"/>
      <c r="F17" s="16"/>
      <c r="G17" s="16"/>
      <c r="H17" s="16"/>
      <c r="I17" s="16"/>
    </row>
    <row r="18" spans="1:9" s="2" customFormat="1" ht="32.25" customHeight="1" hidden="1">
      <c r="A18" s="22"/>
      <c r="B18" s="28"/>
      <c r="C18" s="24"/>
      <c r="D18" s="11"/>
      <c r="E18" s="11"/>
      <c r="F18" s="16"/>
      <c r="G18" s="16"/>
      <c r="H18" s="16"/>
      <c r="I18" s="16"/>
    </row>
    <row r="19" spans="1:9" s="2" customFormat="1" ht="43.5" customHeight="1">
      <c r="A19" s="22" t="s">
        <v>10</v>
      </c>
      <c r="B19" s="26" t="s">
        <v>26</v>
      </c>
      <c r="C19" s="26"/>
      <c r="D19" s="26"/>
      <c r="E19" s="26"/>
      <c r="F19" s="26"/>
      <c r="G19" s="26"/>
      <c r="H19" s="26"/>
      <c r="I19" s="26"/>
    </row>
    <row r="20" spans="1:9" s="2" customFormat="1" ht="46.5" customHeight="1">
      <c r="A20" s="22"/>
      <c r="B20" s="20" t="s">
        <v>31</v>
      </c>
      <c r="C20" s="20"/>
      <c r="D20" s="21" t="s">
        <v>40</v>
      </c>
      <c r="E20" s="21" t="s">
        <v>22</v>
      </c>
      <c r="F20" s="8">
        <f>G20+H20+I20</f>
        <v>4417.700000000001</v>
      </c>
      <c r="G20" s="8">
        <f>SUM(G21:G23)</f>
        <v>1621.1</v>
      </c>
      <c r="H20" s="8">
        <f>SUM(H21:H23)</f>
        <v>1372.2</v>
      </c>
      <c r="I20" s="8">
        <f>SUM(I21:I23)</f>
        <v>1424.4</v>
      </c>
    </row>
    <row r="21" spans="1:9" s="2" customFormat="1" ht="36" customHeight="1">
      <c r="A21" s="22"/>
      <c r="B21" s="28" t="s">
        <v>9</v>
      </c>
      <c r="C21" s="9" t="s">
        <v>14</v>
      </c>
      <c r="D21" s="21"/>
      <c r="E21" s="21"/>
      <c r="F21" s="8">
        <f>G21+H21+I21</f>
        <v>3299.9</v>
      </c>
      <c r="G21" s="8">
        <v>1057.1</v>
      </c>
      <c r="H21" s="8">
        <v>1099.4</v>
      </c>
      <c r="I21" s="8">
        <v>1143.4</v>
      </c>
    </row>
    <row r="22" spans="1:9" s="2" customFormat="1" ht="69" customHeight="1">
      <c r="A22" s="22"/>
      <c r="B22" s="28"/>
      <c r="C22" s="10" t="s">
        <v>33</v>
      </c>
      <c r="D22" s="21"/>
      <c r="E22" s="21"/>
      <c r="F22" s="8">
        <f>G22+H22+I22</f>
        <v>299.1</v>
      </c>
      <c r="G22" s="8">
        <v>299.1</v>
      </c>
      <c r="H22" s="8">
        <v>0</v>
      </c>
      <c r="I22" s="8">
        <v>0</v>
      </c>
    </row>
    <row r="23" spans="1:9" s="2" customFormat="1" ht="48" customHeight="1">
      <c r="A23" s="22"/>
      <c r="B23" s="28"/>
      <c r="C23" s="10" t="s">
        <v>38</v>
      </c>
      <c r="D23" s="21"/>
      <c r="E23" s="21"/>
      <c r="F23" s="8">
        <f>G23+H23+I23</f>
        <v>818.7</v>
      </c>
      <c r="G23" s="8">
        <v>264.9</v>
      </c>
      <c r="H23" s="8">
        <v>272.8</v>
      </c>
      <c r="I23" s="8">
        <v>281</v>
      </c>
    </row>
    <row r="24" spans="1:9" s="2" customFormat="1" ht="56.25" customHeight="1">
      <c r="A24" s="22" t="s">
        <v>11</v>
      </c>
      <c r="B24" s="26" t="s">
        <v>27</v>
      </c>
      <c r="C24" s="26"/>
      <c r="D24" s="26"/>
      <c r="E24" s="26"/>
      <c r="F24" s="26"/>
      <c r="G24" s="26"/>
      <c r="H24" s="26"/>
      <c r="I24" s="26"/>
    </row>
    <row r="25" spans="1:9" s="2" customFormat="1" ht="50.25" customHeight="1">
      <c r="A25" s="22"/>
      <c r="B25" s="20" t="s">
        <v>30</v>
      </c>
      <c r="C25" s="20"/>
      <c r="D25" s="21" t="s">
        <v>40</v>
      </c>
      <c r="E25" s="21" t="s">
        <v>22</v>
      </c>
      <c r="F25" s="8">
        <f>G25+H25+I25</f>
        <v>5693.8</v>
      </c>
      <c r="G25" s="8">
        <f>SUM(G26:G31)</f>
        <v>1824.5</v>
      </c>
      <c r="H25" s="8">
        <f>SUM(H26:H31)</f>
        <v>1897</v>
      </c>
      <c r="I25" s="8">
        <f>SUM(I26:I31)</f>
        <v>1972.3</v>
      </c>
    </row>
    <row r="26" spans="1:9" s="2" customFormat="1" ht="57.75" customHeight="1">
      <c r="A26" s="22"/>
      <c r="B26" s="28" t="s">
        <v>9</v>
      </c>
      <c r="C26" s="12" t="s">
        <v>32</v>
      </c>
      <c r="D26" s="21"/>
      <c r="E26" s="21"/>
      <c r="F26" s="8">
        <f aca="true" t="shared" si="0" ref="F26:F31">G26+H26+I26</f>
        <v>2714.6</v>
      </c>
      <c r="G26" s="8">
        <v>869.6</v>
      </c>
      <c r="H26" s="8">
        <v>904.4</v>
      </c>
      <c r="I26" s="8">
        <v>940.6</v>
      </c>
    </row>
    <row r="27" spans="1:9" s="2" customFormat="1" ht="27.75" customHeight="1">
      <c r="A27" s="22"/>
      <c r="B27" s="28"/>
      <c r="C27" s="10" t="s">
        <v>15</v>
      </c>
      <c r="D27" s="21"/>
      <c r="E27" s="21"/>
      <c r="F27" s="8">
        <f t="shared" si="0"/>
        <v>262.9</v>
      </c>
      <c r="G27" s="8">
        <v>84.2</v>
      </c>
      <c r="H27" s="8">
        <v>87.6</v>
      </c>
      <c r="I27" s="8">
        <v>91.1</v>
      </c>
    </row>
    <row r="28" spans="1:9" s="2" customFormat="1" ht="30" customHeight="1">
      <c r="A28" s="22"/>
      <c r="B28" s="28"/>
      <c r="C28" s="10" t="s">
        <v>34</v>
      </c>
      <c r="D28" s="21"/>
      <c r="E28" s="21"/>
      <c r="F28" s="8">
        <f t="shared" si="0"/>
        <v>45</v>
      </c>
      <c r="G28" s="8">
        <v>15</v>
      </c>
      <c r="H28" s="8">
        <v>15</v>
      </c>
      <c r="I28" s="8">
        <v>15</v>
      </c>
    </row>
    <row r="29" spans="1:9" s="2" customFormat="1" ht="49.5" customHeight="1">
      <c r="A29" s="22"/>
      <c r="B29" s="28"/>
      <c r="C29" s="10" t="s">
        <v>36</v>
      </c>
      <c r="D29" s="21"/>
      <c r="E29" s="21"/>
      <c r="F29" s="8">
        <f t="shared" si="0"/>
        <v>1410.7</v>
      </c>
      <c r="G29" s="8">
        <v>451.9</v>
      </c>
      <c r="H29" s="8">
        <v>470</v>
      </c>
      <c r="I29" s="8">
        <v>488.8</v>
      </c>
    </row>
    <row r="30" spans="1:9" s="2" customFormat="1" ht="32.25" customHeight="1">
      <c r="A30" s="22"/>
      <c r="B30" s="28"/>
      <c r="C30" s="10" t="s">
        <v>35</v>
      </c>
      <c r="D30" s="21"/>
      <c r="E30" s="21"/>
      <c r="F30" s="8">
        <f t="shared" si="0"/>
        <v>790</v>
      </c>
      <c r="G30" s="8">
        <v>253.1</v>
      </c>
      <c r="H30" s="8">
        <v>263.2</v>
      </c>
      <c r="I30" s="8">
        <v>273.7</v>
      </c>
    </row>
    <row r="31" spans="1:9" s="2" customFormat="1" ht="55.5" customHeight="1">
      <c r="A31" s="22"/>
      <c r="B31" s="28"/>
      <c r="C31" s="10" t="s">
        <v>37</v>
      </c>
      <c r="D31" s="21"/>
      <c r="E31" s="21"/>
      <c r="F31" s="8">
        <f t="shared" si="0"/>
        <v>470.6</v>
      </c>
      <c r="G31" s="8">
        <v>150.7</v>
      </c>
      <c r="H31" s="8">
        <v>156.8</v>
      </c>
      <c r="I31" s="8">
        <v>163.1</v>
      </c>
    </row>
    <row r="32" spans="1:9" s="2" customFormat="1" ht="30.75" customHeight="1">
      <c r="A32" s="27" t="s">
        <v>12</v>
      </c>
      <c r="B32" s="27"/>
      <c r="C32" s="27"/>
      <c r="D32" s="17"/>
      <c r="E32" s="17"/>
      <c r="F32" s="18">
        <f>G32+H32+I32</f>
        <v>24427.9</v>
      </c>
      <c r="G32" s="18">
        <f>G25+G20+G15+G12</f>
        <v>8062.6</v>
      </c>
      <c r="H32" s="18">
        <f>H25+H20+H15+H12</f>
        <v>8039.599999999999</v>
      </c>
      <c r="I32" s="18">
        <f>I25+I20+I15+I12</f>
        <v>8325.7</v>
      </c>
    </row>
    <row r="33" spans="1:9" s="2" customFormat="1" ht="16.5" customHeight="1">
      <c r="A33" s="1"/>
      <c r="F33" s="3"/>
      <c r="G33" s="4"/>
      <c r="H33" s="4"/>
      <c r="I33" s="4"/>
    </row>
    <row r="34" spans="1:9" s="2" customFormat="1" ht="16.5" customHeight="1">
      <c r="A34" s="1"/>
      <c r="F34" s="3"/>
      <c r="G34" s="4"/>
      <c r="H34" s="4"/>
      <c r="I34" s="4"/>
    </row>
    <row r="35" spans="1:9" s="2" customFormat="1" ht="20.25" customHeight="1">
      <c r="A35" s="1"/>
      <c r="F35" s="3"/>
      <c r="G35" s="7"/>
      <c r="H35" s="7"/>
      <c r="I35" s="7"/>
    </row>
    <row r="36" spans="1:9" s="2" customFormat="1" ht="16.5" customHeight="1">
      <c r="A36" s="1"/>
      <c r="F36" s="3"/>
      <c r="G36" s="4"/>
      <c r="H36" s="4"/>
      <c r="I36" s="4"/>
    </row>
    <row r="37" spans="1:9" s="2" customFormat="1" ht="16.5" customHeight="1">
      <c r="A37" s="1"/>
      <c r="B37"/>
      <c r="F37" s="3"/>
      <c r="G37" s="4"/>
      <c r="H37" s="4"/>
      <c r="I37" s="4"/>
    </row>
    <row r="38" spans="1:9" s="2" customFormat="1" ht="16.5" customHeight="1">
      <c r="A38" s="1"/>
      <c r="B38"/>
      <c r="F38" s="3"/>
      <c r="G38" s="4"/>
      <c r="H38" s="4"/>
      <c r="I38" s="4"/>
    </row>
    <row r="39" spans="1:9" s="2" customFormat="1" ht="16.5" customHeight="1">
      <c r="A39" s="1"/>
      <c r="F39" s="3"/>
      <c r="G39" s="4"/>
      <c r="H39" s="4"/>
      <c r="I39" s="4"/>
    </row>
    <row r="40" spans="1:9" s="2" customFormat="1" ht="16.5" customHeight="1">
      <c r="A40" s="1"/>
      <c r="F40" s="3"/>
      <c r="G40" s="4"/>
      <c r="H40" s="4"/>
      <c r="I40" s="4"/>
    </row>
    <row r="41" spans="1:9" s="2" customFormat="1" ht="16.5" customHeight="1">
      <c r="A41" s="1"/>
      <c r="F41" s="3"/>
      <c r="G41" s="4"/>
      <c r="H41" s="4"/>
      <c r="I41" s="4"/>
    </row>
    <row r="42" spans="1:9" s="2" customFormat="1" ht="16.5" customHeight="1">
      <c r="A42" s="1"/>
      <c r="F42" s="3"/>
      <c r="G42" s="4"/>
      <c r="H42" s="4"/>
      <c r="I42" s="4"/>
    </row>
    <row r="43" spans="1:9" s="2" customFormat="1" ht="16.5" customHeight="1">
      <c r="A43" s="1"/>
      <c r="F43" s="3"/>
      <c r="G43" s="4"/>
      <c r="H43" s="4"/>
      <c r="I43" s="4"/>
    </row>
  </sheetData>
  <sheetProtection selectLockedCells="1" selectUnlockedCells="1"/>
  <mergeCells count="37">
    <mergeCell ref="B26:B31"/>
    <mergeCell ref="B24:I24"/>
    <mergeCell ref="D20:D23"/>
    <mergeCell ref="F8:I8"/>
    <mergeCell ref="B11:I11"/>
    <mergeCell ref="D25:D31"/>
    <mergeCell ref="E25:E31"/>
    <mergeCell ref="B15:C15"/>
    <mergeCell ref="A32:C32"/>
    <mergeCell ref="E8:E9"/>
    <mergeCell ref="D8:D9"/>
    <mergeCell ref="D12:D13"/>
    <mergeCell ref="E12:E13"/>
    <mergeCell ref="A24:A31"/>
    <mergeCell ref="B20:C20"/>
    <mergeCell ref="B16:B18"/>
    <mergeCell ref="A19:A23"/>
    <mergeCell ref="B21:B23"/>
    <mergeCell ref="B10:I10"/>
    <mergeCell ref="E4:I4"/>
    <mergeCell ref="E20:E23"/>
    <mergeCell ref="A11:A13"/>
    <mergeCell ref="B12:C12"/>
    <mergeCell ref="B14:I14"/>
    <mergeCell ref="C16:C18"/>
    <mergeCell ref="B19:I19"/>
    <mergeCell ref="A7:I7"/>
    <mergeCell ref="E1:I1"/>
    <mergeCell ref="E2:I2"/>
    <mergeCell ref="E3:I3"/>
    <mergeCell ref="B25:C25"/>
    <mergeCell ref="A8:A9"/>
    <mergeCell ref="B8:C9"/>
    <mergeCell ref="A14:A18"/>
    <mergeCell ref="E5:I5"/>
    <mergeCell ref="D15:D16"/>
    <mergeCell ref="E15:E16"/>
  </mergeCells>
  <printOptions horizontalCentered="1"/>
  <pageMargins left="0.5905511811023623" right="0.3937007874015748" top="0.35433070866141736" bottom="0.2755905511811024" header="0.5118110236220472" footer="0.511811023622047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2021-08-10T10:20:42Z</cp:lastPrinted>
  <dcterms:modified xsi:type="dcterms:W3CDTF">2021-08-10T10:20:57Z</dcterms:modified>
  <cp:category/>
  <cp:version/>
  <cp:contentType/>
  <cp:contentStatus/>
</cp:coreProperties>
</file>